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Y-char9523\Desktop\"/>
    </mc:Choice>
  </mc:AlternateContent>
  <xr:revisionPtr revIDLastSave="0" documentId="13_ncr:1_{191739EA-DDA9-4C9C-86E8-29946FB45C28}" xr6:coauthVersionLast="47" xr6:coauthVersionMax="47" xr10:uidLastSave="{00000000-0000-0000-0000-000000000000}"/>
  <bookViews>
    <workbookView xWindow="-110" yWindow="-110" windowWidth="19420" windowHeight="11500" xr2:uid="{9607409A-996A-4EB8-B4C6-1D5BDBDA990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D21" i="1" l="1"/>
  <c r="D14" i="1"/>
  <c r="L16" i="1" s="1"/>
  <c r="C14" i="1"/>
  <c r="K16" i="1" s="1"/>
  <c r="B26" i="1"/>
  <c r="D29" i="1" s="1"/>
  <c r="B28" i="1"/>
  <c r="B20" i="1"/>
  <c r="B17" i="1"/>
  <c r="C21" i="1" s="1"/>
  <c r="D13" i="1"/>
  <c r="B14" i="1"/>
  <c r="J16" i="1" s="1"/>
  <c r="B13" i="1"/>
  <c r="B11" i="1"/>
  <c r="B7" i="1"/>
  <c r="D28" i="1" s="1"/>
  <c r="C20" i="1" l="1"/>
  <c r="B21" i="1"/>
  <c r="E21" i="1" s="1"/>
  <c r="E14" i="1"/>
  <c r="M16" i="1"/>
  <c r="D20" i="1"/>
  <c r="C28" i="1"/>
  <c r="C13" i="1"/>
  <c r="B25" i="1"/>
  <c r="C29" i="1" s="1"/>
  <c r="B29" i="1" l="1"/>
  <c r="E29" i="1" s="1"/>
</calcChain>
</file>

<file path=xl/sharedStrings.xml><?xml version="1.0" encoding="utf-8"?>
<sst xmlns="http://schemas.openxmlformats.org/spreadsheetml/2006/main" count="36" uniqueCount="23">
  <si>
    <t>Udfyld kun de gule felter</t>
  </si>
  <si>
    <t>Dominant</t>
  </si>
  <si>
    <t>Recessiv</t>
  </si>
  <si>
    <t>A</t>
  </si>
  <si>
    <t>p=</t>
  </si>
  <si>
    <t>q=</t>
  </si>
  <si>
    <t>Genotype</t>
  </si>
  <si>
    <t>Frekvens</t>
  </si>
  <si>
    <t>3) Hvis allelfrekvensen af den recessive allel er opgivet (q):</t>
  </si>
  <si>
    <t>4) Hvis fænotypefrekvensen af den homozygot recessive er kendt:</t>
  </si>
  <si>
    <t>2) Hvis allelfrekvensen af den dominante allel er kendt (p):</t>
  </si>
  <si>
    <t>Frekvens af homozygot recessiv:</t>
  </si>
  <si>
    <t>Populationsstørrelse</t>
  </si>
  <si>
    <t>Sum</t>
  </si>
  <si>
    <t>Antal individer</t>
  </si>
  <si>
    <t>SUM</t>
  </si>
  <si>
    <t>Tillægsautomat:</t>
  </si>
  <si>
    <t>Husk at afrunde så decimalerne passer</t>
  </si>
  <si>
    <t>(der skal ikke være flere end opgivet i opgaven)</t>
  </si>
  <si>
    <t>Model til beregning af allelfrekvenser ved Hardy-Weinberg ligevægt</t>
  </si>
  <si>
    <t>Hvis allelfrekvensen er kendt, kan antal individer med genotypen beregnes.</t>
  </si>
  <si>
    <t>Indtast populationsstørrelsen:</t>
  </si>
  <si>
    <t>1) Begynd med at notere navnet på den dominante allel: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</si>
</sst>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3" fontId="0" fillId="0" borderId="0" xfId="0" applyNumberFormat="1" applyFill="1"/>
    <xf numFmtId="0" fontId="0" fillId="3" borderId="0" xfId="0" applyFill="1"/>
    <xf numFmtId="2" fontId="0" fillId="0" borderId="0" xfId="0" applyNumberFormat="1"/>
    <xf numFmtId="0" fontId="1" fillId="0" borderId="0" xfId="0" applyFont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AB22-0EFC-47D6-B8A0-FBBA68E98C23}">
  <dimension ref="A1:M32"/>
  <sheetViews>
    <sheetView tabSelected="1" workbookViewId="0">
      <selection activeCell="Q11" sqref="Q11"/>
    </sheetView>
  </sheetViews>
  <sheetFormatPr defaultRowHeight="14.5" x14ac:dyDescent="0.35"/>
  <cols>
    <col min="3" max="3" width="12.1796875" bestFit="1" customWidth="1"/>
    <col min="9" max="9" width="17.7265625" bestFit="1" customWidth="1"/>
    <col min="10" max="10" width="8.81640625" bestFit="1" customWidth="1"/>
    <col min="11" max="11" width="9.36328125" bestFit="1" customWidth="1"/>
    <col min="12" max="12" width="8.81640625" bestFit="1" customWidth="1"/>
  </cols>
  <sheetData>
    <row r="1" spans="1:13" x14ac:dyDescent="0.35">
      <c r="A1" s="5" t="s">
        <v>19</v>
      </c>
    </row>
    <row r="3" spans="1:13" x14ac:dyDescent="0.35">
      <c r="A3" t="s">
        <v>0</v>
      </c>
    </row>
    <row r="5" spans="1:13" x14ac:dyDescent="0.35">
      <c r="A5" t="s">
        <v>22</v>
      </c>
    </row>
    <row r="6" spans="1:13" x14ac:dyDescent="0.35">
      <c r="A6" t="s">
        <v>1</v>
      </c>
      <c r="B6" s="1" t="s">
        <v>3</v>
      </c>
    </row>
    <row r="7" spans="1:13" x14ac:dyDescent="0.35">
      <c r="A7" t="s">
        <v>2</v>
      </c>
      <c r="B7" t="str">
        <f>LOWER(B6)</f>
        <v>a</v>
      </c>
    </row>
    <row r="9" spans="1:13" x14ac:dyDescent="0.35">
      <c r="A9" t="s">
        <v>10</v>
      </c>
      <c r="I9" s="5" t="s">
        <v>16</v>
      </c>
    </row>
    <row r="10" spans="1:13" x14ac:dyDescent="0.35">
      <c r="A10" t="s">
        <v>4</v>
      </c>
      <c r="B10" s="1">
        <v>0.54200000000000004</v>
      </c>
      <c r="I10" t="s">
        <v>20</v>
      </c>
    </row>
    <row r="11" spans="1:13" x14ac:dyDescent="0.35">
      <c r="A11" t="s">
        <v>5</v>
      </c>
      <c r="B11">
        <f>1-B10</f>
        <v>0.45799999999999996</v>
      </c>
    </row>
    <row r="12" spans="1:13" x14ac:dyDescent="0.35">
      <c r="I12" t="s">
        <v>21</v>
      </c>
    </row>
    <row r="13" spans="1:13" x14ac:dyDescent="0.35">
      <c r="A13" t="s">
        <v>6</v>
      </c>
      <c r="B13" t="str">
        <f>_xlfn.CONCAT($B$6,$B$6)</f>
        <v>AA</v>
      </c>
      <c r="C13" t="str">
        <f>_xlfn.CONCAT($B$6,$B$7)</f>
        <v>Aa</v>
      </c>
      <c r="D13" t="str">
        <f>_xlfn.CONCAT($B$7,$B$7)</f>
        <v>aa</v>
      </c>
      <c r="E13" s="3" t="s">
        <v>15</v>
      </c>
      <c r="I13" t="s">
        <v>12</v>
      </c>
      <c r="J13" s="6">
        <v>3000</v>
      </c>
      <c r="K13" s="2"/>
    </row>
    <row r="14" spans="1:13" x14ac:dyDescent="0.35">
      <c r="A14" t="s">
        <v>7</v>
      </c>
      <c r="B14">
        <f>B10^2</f>
        <v>0.29376400000000003</v>
      </c>
      <c r="C14">
        <f>2*B10*B11</f>
        <v>0.49647199999999997</v>
      </c>
      <c r="D14">
        <f>B11^2</f>
        <v>0.20976399999999998</v>
      </c>
      <c r="E14" s="3">
        <f>SUM(B14:D14)</f>
        <v>0.99999999999999989</v>
      </c>
    </row>
    <row r="15" spans="1:13" x14ac:dyDescent="0.35">
      <c r="I15" t="s">
        <v>6</v>
      </c>
      <c r="J15" t="str">
        <f>_xlfn.CONCAT($B$6,$B$6)</f>
        <v>AA</v>
      </c>
      <c r="K15" t="str">
        <f>_xlfn.CONCAT($B$6,$B$7)</f>
        <v>Aa</v>
      </c>
      <c r="L15" t="str">
        <f>_xlfn.CONCAT($B$7,$B$7)</f>
        <v>aa</v>
      </c>
      <c r="M15" s="3" t="s">
        <v>13</v>
      </c>
    </row>
    <row r="16" spans="1:13" x14ac:dyDescent="0.35">
      <c r="A16" t="s">
        <v>8</v>
      </c>
      <c r="I16" t="s">
        <v>14</v>
      </c>
      <c r="J16" s="4">
        <f>$J$13*B14</f>
        <v>881.29200000000003</v>
      </c>
      <c r="K16" s="4">
        <f>$J$13*C14</f>
        <v>1489.4159999999999</v>
      </c>
      <c r="L16" s="4">
        <f>$J$13*D14</f>
        <v>629.29199999999992</v>
      </c>
      <c r="M16" s="3">
        <f>SUM(J16:L16)</f>
        <v>3000</v>
      </c>
    </row>
    <row r="17" spans="1:10" x14ac:dyDescent="0.35">
      <c r="A17" t="s">
        <v>4</v>
      </c>
      <c r="B17">
        <f>1-B18</f>
        <v>0.45499999999999996</v>
      </c>
    </row>
    <row r="18" spans="1:10" x14ac:dyDescent="0.35">
      <c r="A18" t="s">
        <v>5</v>
      </c>
      <c r="B18" s="1">
        <v>0.54500000000000004</v>
      </c>
      <c r="J18" t="s">
        <v>17</v>
      </c>
    </row>
    <row r="19" spans="1:10" x14ac:dyDescent="0.35">
      <c r="J19" t="s">
        <v>18</v>
      </c>
    </row>
    <row r="20" spans="1:10" x14ac:dyDescent="0.35">
      <c r="A20" t="s">
        <v>6</v>
      </c>
      <c r="B20" t="str">
        <f>_xlfn.CONCAT($B$6,$B$6)</f>
        <v>AA</v>
      </c>
      <c r="C20" t="str">
        <f>_xlfn.CONCAT($B$6,$B$7)</f>
        <v>Aa</v>
      </c>
      <c r="D20" t="str">
        <f>_xlfn.CONCAT($B$7,$B$7)</f>
        <v>aa</v>
      </c>
      <c r="E20" s="3" t="s">
        <v>15</v>
      </c>
    </row>
    <row r="21" spans="1:10" x14ac:dyDescent="0.35">
      <c r="A21" t="s">
        <v>7</v>
      </c>
      <c r="B21">
        <f>B17^2</f>
        <v>0.20702499999999996</v>
      </c>
      <c r="C21">
        <f>2*B17*B18</f>
        <v>0.49595</v>
      </c>
      <c r="D21">
        <f>B18^2</f>
        <v>0.29702500000000004</v>
      </c>
      <c r="E21" s="3">
        <f>SUM(B21:D21)</f>
        <v>1</v>
      </c>
    </row>
    <row r="23" spans="1:10" x14ac:dyDescent="0.35">
      <c r="A23" t="s">
        <v>9</v>
      </c>
    </row>
    <row r="24" spans="1:10" x14ac:dyDescent="0.35">
      <c r="A24" t="s">
        <v>11</v>
      </c>
      <c r="D24" s="1">
        <v>0.1</v>
      </c>
    </row>
    <row r="25" spans="1:10" x14ac:dyDescent="0.35">
      <c r="A25" t="s">
        <v>4</v>
      </c>
      <c r="B25">
        <f>1-B26</f>
        <v>0.683772233983162</v>
      </c>
    </row>
    <row r="26" spans="1:10" x14ac:dyDescent="0.35">
      <c r="A26" t="s">
        <v>5</v>
      </c>
      <c r="B26">
        <f>SQRT(D24)</f>
        <v>0.31622776601683794</v>
      </c>
    </row>
    <row r="28" spans="1:10" x14ac:dyDescent="0.35">
      <c r="A28" t="s">
        <v>6</v>
      </c>
      <c r="B28" t="str">
        <f>_xlfn.CONCAT($B$6,$B$6)</f>
        <v>AA</v>
      </c>
      <c r="C28" t="str">
        <f>_xlfn.CONCAT($B$6,$B$7)</f>
        <v>Aa</v>
      </c>
      <c r="D28" t="str">
        <f>_xlfn.CONCAT($B$7,$B$7)</f>
        <v>aa</v>
      </c>
      <c r="E28" s="3" t="s">
        <v>15</v>
      </c>
    </row>
    <row r="29" spans="1:10" x14ac:dyDescent="0.35">
      <c r="A29" t="s">
        <v>7</v>
      </c>
      <c r="B29">
        <f>B25^2</f>
        <v>0.46754446796632404</v>
      </c>
      <c r="C29">
        <f>2*B25*B26</f>
        <v>0.43245553203367582</v>
      </c>
      <c r="D29">
        <f>B26^2</f>
        <v>0.1</v>
      </c>
      <c r="E29" s="3">
        <f>SUM(B29:D29)</f>
        <v>0.99999999999999989</v>
      </c>
    </row>
    <row r="31" spans="1:10" x14ac:dyDescent="0.35">
      <c r="A31" t="s">
        <v>17</v>
      </c>
    </row>
    <row r="32" spans="1:10" x14ac:dyDescent="0.35">
      <c r="A3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Skov</dc:creator>
  <cp:lastModifiedBy>Charlotte Skov</cp:lastModifiedBy>
  <dcterms:created xsi:type="dcterms:W3CDTF">2025-12-14T21:03:57Z</dcterms:created>
  <dcterms:modified xsi:type="dcterms:W3CDTF">2025-12-14T21:40:25Z</dcterms:modified>
</cp:coreProperties>
</file>