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alborghus365-my.sharepoint.com/personal/cw_aalborghus_dk/Documents/Aalborghus/2024-25/2u matematik/sandsynlighedsregning og statistik/"/>
    </mc:Choice>
  </mc:AlternateContent>
  <xr:revisionPtr revIDLastSave="32" documentId="8_{E3CE6975-68B0-4FD7-8270-9518911709DF}" xr6:coauthVersionLast="47" xr6:coauthVersionMax="47" xr10:uidLastSave="{11FD8F7E-853E-4A29-832E-3DF84B9568C9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B15" i="1"/>
  <c r="C5" i="1" s="1"/>
  <c r="E9" i="1"/>
  <c r="E14" i="1"/>
  <c r="E13" i="1"/>
  <c r="E12" i="1"/>
  <c r="E11" i="1"/>
  <c r="E10" i="1"/>
  <c r="E8" i="1"/>
  <c r="E7" i="1"/>
  <c r="E6" i="1"/>
  <c r="E5" i="1"/>
  <c r="E4" i="1"/>
  <c r="F4" i="1" l="1"/>
  <c r="F14" i="1"/>
  <c r="F10" i="1"/>
  <c r="F7" i="1"/>
  <c r="G7" i="1" s="1"/>
  <c r="F6" i="1"/>
  <c r="F13" i="1"/>
  <c r="G13" i="1" s="1"/>
  <c r="F5" i="1"/>
  <c r="G5" i="1" s="1"/>
  <c r="F12" i="1"/>
  <c r="G12" i="1" s="1"/>
  <c r="F11" i="1"/>
  <c r="G11" i="1" s="1"/>
  <c r="F9" i="1"/>
  <c r="G9" i="1" s="1"/>
  <c r="F8" i="1"/>
  <c r="G8" i="1" s="1"/>
  <c r="G14" i="1"/>
  <c r="G4" i="1"/>
  <c r="G6" i="1"/>
  <c r="G10" i="1"/>
  <c r="C10" i="1"/>
  <c r="C12" i="1"/>
  <c r="C11" i="1"/>
  <c r="C9" i="1"/>
  <c r="C8" i="1"/>
  <c r="C4" i="1"/>
  <c r="C7" i="1"/>
  <c r="C14" i="1"/>
  <c r="C6" i="1"/>
  <c r="C13" i="1"/>
  <c r="C16" i="1" l="1"/>
  <c r="C17" i="1" s="1"/>
</calcChain>
</file>

<file path=xl/sharedStrings.xml><?xml version="1.0" encoding="utf-8"?>
<sst xmlns="http://schemas.openxmlformats.org/spreadsheetml/2006/main" count="12" uniqueCount="10">
  <si>
    <t>Sum</t>
  </si>
  <si>
    <t>Antal</t>
  </si>
  <si>
    <t>Slag:</t>
  </si>
  <si>
    <t>Frekvens</t>
  </si>
  <si>
    <t>Forventet</t>
  </si>
  <si>
    <t>Afvigelse</t>
  </si>
  <si>
    <t>Kast</t>
  </si>
  <si>
    <t>Middelværdi:</t>
  </si>
  <si>
    <t>Spredning:</t>
  </si>
  <si>
    <t xml:space="preserve">Middelværdi: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</si>
</sst>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.0_ ;_ * \-#,##0.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10" fontId="0" fillId="0" borderId="0" xfId="1" applyNumberFormat="1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" fontId="0" fillId="0" borderId="0" xfId="0" applyNumberFormat="1"/>
    <xf numFmtId="165" fontId="0" fillId="0" borderId="0" xfId="2" applyNumberFormat="1" applyFont="1"/>
    <xf numFmtId="2" fontId="0" fillId="0" borderId="0" xfId="0" applyNumberFormat="1"/>
    <xf numFmtId="0" fontId="4" fillId="0" borderId="0" xfId="0" applyFont="1" applyAlignment="1">
      <alignment horizontal="center"/>
    </xf>
  </cellXfs>
  <cellStyles count="3">
    <cellStyle name="Komma" xfId="2" builtinId="3"/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Kast</c:v>
          </c:tx>
          <c:invertIfNegative val="0"/>
          <c:cat>
            <c:numRef>
              <c:f>Sheet1!$A$4:$A$14</c:f>
              <c:numCache>
                <c:formatCode>General</c:formatCode>
                <c:ptCount val="11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</c:numCache>
            </c:numRef>
          </c:cat>
          <c:val>
            <c:numRef>
              <c:f>Sheet1!$C$4:$C$14</c:f>
              <c:numCache>
                <c:formatCode>0.00%</c:formatCode>
                <c:ptCount val="11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C8-45BB-B1C1-628AB2D98640}"/>
            </c:ext>
          </c:extLst>
        </c:ser>
        <c:ser>
          <c:idx val="1"/>
          <c:order val="1"/>
          <c:tx>
            <c:v>Forventet</c:v>
          </c:tx>
          <c:invertIfNegative val="0"/>
          <c:val>
            <c:numRef>
              <c:f>Sheet1!$E$4:$E$14</c:f>
              <c:numCache>
                <c:formatCode>0.00%</c:formatCode>
                <c:ptCount val="11"/>
                <c:pt idx="0">
                  <c:v>2.7777777777777776E-2</c:v>
                </c:pt>
                <c:pt idx="1">
                  <c:v>5.5555555555555552E-2</c:v>
                </c:pt>
                <c:pt idx="2">
                  <c:v>8.3333333333333329E-2</c:v>
                </c:pt>
                <c:pt idx="3">
                  <c:v>0.1111111111111111</c:v>
                </c:pt>
                <c:pt idx="4">
                  <c:v>0.1388888888888889</c:v>
                </c:pt>
                <c:pt idx="5">
                  <c:v>0.16666666666666666</c:v>
                </c:pt>
                <c:pt idx="6">
                  <c:v>0.1388888888888889</c:v>
                </c:pt>
                <c:pt idx="7">
                  <c:v>0.1111111111111111</c:v>
                </c:pt>
                <c:pt idx="8">
                  <c:v>8.3333333333333329E-2</c:v>
                </c:pt>
                <c:pt idx="9">
                  <c:v>5.5555555555555552E-2</c:v>
                </c:pt>
                <c:pt idx="10">
                  <c:v>2.7777777777777776E-2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C8-45BB-B1C1-628AB2D98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523200"/>
        <c:axId val="134745472"/>
      </c:barChart>
      <c:catAx>
        <c:axId val="2015232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4745472"/>
        <c:crosses val="autoZero"/>
        <c:auto val="1"/>
        <c:lblAlgn val="ctr"/>
        <c:lblOffset val="100"/>
        <c:noMultiLvlLbl val="0"/>
      </c:catAx>
      <c:valAx>
        <c:axId val="134745472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crossAx val="2015232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17</xdr:row>
      <xdr:rowOff>147636</xdr:rowOff>
    </xdr:from>
    <xdr:to>
      <xdr:col>8</xdr:col>
      <xdr:colOff>390525</xdr:colOff>
      <xdr:row>35</xdr:row>
      <xdr:rowOff>38099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7"/>
  <sheetViews>
    <sheetView tabSelected="1" workbookViewId="0">
      <selection activeCell="E17" sqref="E17"/>
    </sheetView>
  </sheetViews>
  <sheetFormatPr defaultRowHeight="14.5" x14ac:dyDescent="0.35"/>
  <cols>
    <col min="3" max="3" width="11.54296875" customWidth="1"/>
    <col min="4" max="4" width="12.08984375" customWidth="1"/>
    <col min="5" max="5" width="11.54296875" customWidth="1"/>
    <col min="6" max="6" width="9.6328125" customWidth="1"/>
  </cols>
  <sheetData>
    <row r="2" spans="1:7" ht="18.5" x14ac:dyDescent="0.45">
      <c r="B2" s="9" t="s">
        <v>6</v>
      </c>
      <c r="C2" s="4"/>
      <c r="D2" s="4"/>
      <c r="F2" s="9" t="s">
        <v>4</v>
      </c>
    </row>
    <row r="3" spans="1:7" x14ac:dyDescent="0.35">
      <c r="A3" s="5" t="s">
        <v>0</v>
      </c>
      <c r="B3" s="5" t="s">
        <v>1</v>
      </c>
      <c r="C3" s="5" t="s">
        <v>3</v>
      </c>
      <c r="E3" s="5" t="s">
        <v>3</v>
      </c>
      <c r="F3" s="5" t="s">
        <v>1</v>
      </c>
      <c r="G3" s="5" t="s">
        <v>5</v>
      </c>
    </row>
    <row r="4" spans="1:7" x14ac:dyDescent="0.35">
      <c r="A4">
        <v>2</v>
      </c>
      <c r="B4" s="3">
        <v>1</v>
      </c>
      <c r="C4" s="2">
        <f t="shared" ref="C4:C14" si="0">B4/B$15</f>
        <v>1</v>
      </c>
      <c r="E4" s="2">
        <f>1/36</f>
        <v>2.7777777777777776E-2</v>
      </c>
      <c r="F4" s="6">
        <f>E4*B$15</f>
        <v>2.7777777777777776E-2</v>
      </c>
      <c r="G4" s="6">
        <f>B4-F4</f>
        <v>0.97222222222222221</v>
      </c>
    </row>
    <row r="5" spans="1:7" x14ac:dyDescent="0.35">
      <c r="A5">
        <v>3</v>
      </c>
      <c r="B5" s="3">
        <v>0</v>
      </c>
      <c r="C5" s="2">
        <f t="shared" si="0"/>
        <v>0</v>
      </c>
      <c r="E5" s="2">
        <f>2/36</f>
        <v>5.5555555555555552E-2</v>
      </c>
      <c r="F5" s="6">
        <f t="shared" ref="F5:F14" si="1">E5*B$15</f>
        <v>5.5555555555555552E-2</v>
      </c>
      <c r="G5" s="6">
        <f t="shared" ref="G5:G14" si="2">B5-F5</f>
        <v>-5.5555555555555552E-2</v>
      </c>
    </row>
    <row r="6" spans="1:7" x14ac:dyDescent="0.35">
      <c r="A6">
        <v>4</v>
      </c>
      <c r="B6" s="3">
        <v>0</v>
      </c>
      <c r="C6" s="2">
        <f t="shared" si="0"/>
        <v>0</v>
      </c>
      <c r="E6" s="2">
        <f>3/36</f>
        <v>8.3333333333333329E-2</v>
      </c>
      <c r="F6" s="6">
        <f t="shared" si="1"/>
        <v>8.3333333333333329E-2</v>
      </c>
      <c r="G6" s="6">
        <f t="shared" si="2"/>
        <v>-8.3333333333333329E-2</v>
      </c>
    </row>
    <row r="7" spans="1:7" x14ac:dyDescent="0.35">
      <c r="A7">
        <v>5</v>
      </c>
      <c r="B7" s="3">
        <v>0</v>
      </c>
      <c r="C7" s="2">
        <f t="shared" si="0"/>
        <v>0</v>
      </c>
      <c r="E7" s="2">
        <f>4/36</f>
        <v>0.1111111111111111</v>
      </c>
      <c r="F7" s="6">
        <f t="shared" si="1"/>
        <v>0.1111111111111111</v>
      </c>
      <c r="G7" s="6">
        <f t="shared" si="2"/>
        <v>-0.1111111111111111</v>
      </c>
    </row>
    <row r="8" spans="1:7" x14ac:dyDescent="0.35">
      <c r="A8">
        <v>6</v>
      </c>
      <c r="B8" s="3">
        <v>0</v>
      </c>
      <c r="C8" s="2">
        <f t="shared" si="0"/>
        <v>0</v>
      </c>
      <c r="E8" s="2">
        <f>5/36</f>
        <v>0.1388888888888889</v>
      </c>
      <c r="F8" s="6">
        <f t="shared" si="1"/>
        <v>0.1388888888888889</v>
      </c>
      <c r="G8" s="6">
        <f t="shared" si="2"/>
        <v>-0.1388888888888889</v>
      </c>
    </row>
    <row r="9" spans="1:7" x14ac:dyDescent="0.35">
      <c r="A9">
        <v>7</v>
      </c>
      <c r="B9" s="3">
        <v>0</v>
      </c>
      <c r="C9" s="2">
        <f t="shared" si="0"/>
        <v>0</v>
      </c>
      <c r="E9" s="2">
        <f>6/36</f>
        <v>0.16666666666666666</v>
      </c>
      <c r="F9" s="6">
        <f t="shared" si="1"/>
        <v>0.16666666666666666</v>
      </c>
      <c r="G9" s="6">
        <f t="shared" si="2"/>
        <v>-0.16666666666666666</v>
      </c>
    </row>
    <row r="10" spans="1:7" x14ac:dyDescent="0.35">
      <c r="A10">
        <v>8</v>
      </c>
      <c r="B10" s="3">
        <v>0</v>
      </c>
      <c r="C10" s="2">
        <f t="shared" si="0"/>
        <v>0</v>
      </c>
      <c r="E10" s="2">
        <f>5/36</f>
        <v>0.1388888888888889</v>
      </c>
      <c r="F10" s="6">
        <f t="shared" si="1"/>
        <v>0.1388888888888889</v>
      </c>
      <c r="G10" s="6">
        <f t="shared" si="2"/>
        <v>-0.1388888888888889</v>
      </c>
    </row>
    <row r="11" spans="1:7" x14ac:dyDescent="0.35">
      <c r="A11">
        <v>9</v>
      </c>
      <c r="B11" s="3">
        <v>0</v>
      </c>
      <c r="C11" s="2">
        <f t="shared" si="0"/>
        <v>0</v>
      </c>
      <c r="E11" s="2">
        <f>4/36</f>
        <v>0.1111111111111111</v>
      </c>
      <c r="F11" s="6">
        <f t="shared" si="1"/>
        <v>0.1111111111111111</v>
      </c>
      <c r="G11" s="6">
        <f t="shared" si="2"/>
        <v>-0.1111111111111111</v>
      </c>
    </row>
    <row r="12" spans="1:7" x14ac:dyDescent="0.35">
      <c r="A12">
        <v>10</v>
      </c>
      <c r="B12" s="3">
        <v>0</v>
      </c>
      <c r="C12" s="2">
        <f t="shared" si="0"/>
        <v>0</v>
      </c>
      <c r="E12" s="2">
        <f>3/36</f>
        <v>8.3333333333333329E-2</v>
      </c>
      <c r="F12" s="6">
        <f t="shared" si="1"/>
        <v>8.3333333333333329E-2</v>
      </c>
      <c r="G12" s="6">
        <f t="shared" si="2"/>
        <v>-8.3333333333333329E-2</v>
      </c>
    </row>
    <row r="13" spans="1:7" x14ac:dyDescent="0.35">
      <c r="A13">
        <v>11</v>
      </c>
      <c r="B13" s="3">
        <v>0</v>
      </c>
      <c r="C13" s="2">
        <f t="shared" si="0"/>
        <v>0</v>
      </c>
      <c r="E13" s="2">
        <f>2/36</f>
        <v>5.5555555555555552E-2</v>
      </c>
      <c r="F13" s="6">
        <f t="shared" si="1"/>
        <v>5.5555555555555552E-2</v>
      </c>
      <c r="G13" s="6">
        <f t="shared" si="2"/>
        <v>-5.5555555555555552E-2</v>
      </c>
    </row>
    <row r="14" spans="1:7" x14ac:dyDescent="0.35">
      <c r="A14">
        <v>12</v>
      </c>
      <c r="B14" s="3">
        <v>0</v>
      </c>
      <c r="C14" s="2">
        <f t="shared" si="0"/>
        <v>0</v>
      </c>
      <c r="E14" s="2">
        <f>1/36</f>
        <v>2.7777777777777776E-2</v>
      </c>
      <c r="F14" s="6">
        <f t="shared" si="1"/>
        <v>2.7777777777777776E-2</v>
      </c>
      <c r="G14" s="6">
        <f t="shared" si="2"/>
        <v>-2.7777777777777776E-2</v>
      </c>
    </row>
    <row r="15" spans="1:7" x14ac:dyDescent="0.35">
      <c r="A15" s="1" t="s">
        <v>2</v>
      </c>
      <c r="B15">
        <f>SUM(B4:B14)</f>
        <v>1</v>
      </c>
    </row>
    <row r="16" spans="1:7" x14ac:dyDescent="0.35">
      <c r="A16" s="1" t="s">
        <v>7</v>
      </c>
      <c r="C16" s="7">
        <f>A4*C4+A5*C5+A6*C6+A7*C7+A8*C8+A9*C9+A10*C10+A11*C11+A12*C12+A13*C13+A14*C14</f>
        <v>2</v>
      </c>
      <c r="E16" s="1" t="s">
        <v>9</v>
      </c>
      <c r="G16" s="7">
        <f>A4*E4+A5*E5+A6*E6+A7*E7+A8*E8+A9*E9+A10*E10+A11*E11+A12*E12+A13*E13+A14*E14</f>
        <v>6.9999999999999991</v>
      </c>
    </row>
    <row r="17" spans="1:5" x14ac:dyDescent="0.35">
      <c r="A17" s="1" t="s">
        <v>8</v>
      </c>
      <c r="C17" s="8">
        <f>SQRT(C4*(A4-C16)^2+C5*(A5-C16)^2+C6*(A6-C16)^2+C7*(A7-C16)^2+C8*(A8-C16)^2+C9*(A9-C16)^2+C10*(A10-C16)^2+C11*(A11-C16)^2+C12*(A12-C16)^2+C13*(A13-C16)^2+C14*(A14-C16)^2)</f>
        <v>0</v>
      </c>
      <c r="E17" s="1"/>
    </row>
  </sheetData>
  <pageMargins left="0.7" right="0.7" top="0.75" bottom="0.75" header="0.3" footer="0.3"/>
  <pageSetup paperSize="9" orientation="portrait" horizontalDpi="4294967293" verticalDpi="0" r:id="rId1"/>
  <ignoredErrors>
    <ignoredError sqref="E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Skaery</dc:creator>
  <cp:lastModifiedBy>Christina Wejse Nielsen</cp:lastModifiedBy>
  <dcterms:created xsi:type="dcterms:W3CDTF">2015-02-03T23:17:16Z</dcterms:created>
  <dcterms:modified xsi:type="dcterms:W3CDTF">2025-03-06T12:39:01Z</dcterms:modified>
</cp:coreProperties>
</file>